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Client\C$\Users\lshuman\Desktop\"/>
    </mc:Choice>
  </mc:AlternateContent>
  <xr:revisionPtr revIDLastSave="0" documentId="13_ncr:1_{B579C53A-9E38-433C-B0B2-644E13823C4C}" xr6:coauthVersionLast="47" xr6:coauthVersionMax="47" xr10:uidLastSave="{00000000-0000-0000-0000-000000000000}"/>
  <bookViews>
    <workbookView xWindow="-24120" yWindow="-120" windowWidth="24240" windowHeight="13140" xr2:uid="{00000000-000D-0000-FFFF-FFFF00000000}"/>
  </bookViews>
  <sheets>
    <sheet name="Eligibility &amp; not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6" i="1" l="1"/>
  <c r="P16" i="1" s="1"/>
  <c r="R16" i="1" s="1"/>
  <c r="O15" i="1"/>
  <c r="P15" i="1" s="1"/>
  <c r="R15" i="1" s="1"/>
  <c r="O14" i="1"/>
  <c r="P14" i="1" s="1"/>
  <c r="R14" i="1" s="1"/>
  <c r="O13" i="1"/>
  <c r="P13" i="1" s="1"/>
  <c r="R13" i="1" s="1"/>
  <c r="E14" i="1"/>
  <c r="F14" i="1" s="1"/>
  <c r="H14" i="1" s="1"/>
  <c r="E15" i="1"/>
  <c r="F15" i="1" s="1"/>
  <c r="H15" i="1" s="1"/>
  <c r="E13" i="1"/>
  <c r="F13" i="1" s="1"/>
  <c r="H13" i="1" s="1"/>
</calcChain>
</file>

<file path=xl/sharedStrings.xml><?xml version="1.0" encoding="utf-8"?>
<sst xmlns="http://schemas.openxmlformats.org/spreadsheetml/2006/main" count="39" uniqueCount="30">
  <si>
    <t>Employee Retention Credit Calculation</t>
  </si>
  <si>
    <t>Q2</t>
  </si>
  <si>
    <t>Q3</t>
  </si>
  <si>
    <t>Q4</t>
  </si>
  <si>
    <t>Gross Receipts</t>
  </si>
  <si>
    <t>Change</t>
  </si>
  <si>
    <t>%</t>
  </si>
  <si>
    <t>Eligible?</t>
  </si>
  <si>
    <t>Q1</t>
  </si>
  <si>
    <t>$10K of wages + cost of qualified health plan</t>
  </si>
  <si>
    <t>expenses, per employee, per year</t>
  </si>
  <si>
    <t>expenses, per employee, per quarter</t>
  </si>
  <si>
    <t>credit = 50% of qualified wages</t>
  </si>
  <si>
    <t>(max $5K per employee per year)</t>
  </si>
  <si>
    <t>credit = 70% of qualified wages</t>
  </si>
  <si>
    <t>(max $7K per employee per quarter)</t>
  </si>
  <si>
    <t>If 2019 average FTEs &lt; 100, then wages of all employees</t>
  </si>
  <si>
    <r>
      <t xml:space="preserve">If 2019 average FTEs &gt; 100, then only wages of employees </t>
    </r>
    <r>
      <rPr>
        <b/>
        <i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providing services</t>
    </r>
  </si>
  <si>
    <t>If 2019 average FTEs &lt; 500, then wages of all employees</t>
  </si>
  <si>
    <r>
      <t xml:space="preserve">If 2019 average FTEs &gt; 500, then only wages of employees </t>
    </r>
    <r>
      <rPr>
        <b/>
        <i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providing services</t>
    </r>
  </si>
  <si>
    <t>Credit continues through quarter where gross receipts are at least 80%</t>
  </si>
  <si>
    <t>Can elect to compare to previous year's quarter (i.e. Q4 2020 v. Q4 2019)</t>
  </si>
  <si>
    <t>Wage period</t>
  </si>
  <si>
    <t>3/13/20-12/31/20</t>
  </si>
  <si>
    <t>Info for both years:</t>
  </si>
  <si>
    <t>If using full or partial suspension of operations, can claim credit only for period of suspension.</t>
  </si>
  <si>
    <t>Must exlcude wages if reimbursed under PPP, FFCRA, WOTC and paid family medical leave credits.</t>
  </si>
  <si>
    <t>of the same quarter in 2019 (so automatically includes subsequent quarter)</t>
  </si>
  <si>
    <t>Client name</t>
  </si>
  <si>
    <t>1/1/21-9/30/21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</si>
</sst>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0" xfId="1" applyNumberFormat="1" applyFont="1"/>
    <xf numFmtId="165" fontId="0" fillId="0" borderId="0" xfId="2" applyNumberFormat="1" applyFont="1"/>
    <xf numFmtId="0" fontId="2" fillId="0" borderId="0" xfId="0" applyFont="1"/>
    <xf numFmtId="0" fontId="3" fillId="0" borderId="0" xfId="0" applyFont="1"/>
    <xf numFmtId="164" fontId="0" fillId="2" borderId="0" xfId="1" applyNumberFormat="1" applyFont="1" applyFill="1"/>
    <xf numFmtId="0" fontId="0" fillId="0" borderId="1" xfId="0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3"/>
  <sheetViews>
    <sheetView tabSelected="1" workbookViewId="0">
      <selection activeCell="M21" sqref="M21"/>
    </sheetView>
  </sheetViews>
  <sheetFormatPr defaultRowHeight="15" x14ac:dyDescent="0.25"/>
  <cols>
    <col min="2" max="2" width="10.5703125" bestFit="1" customWidth="1"/>
    <col min="3" max="3" width="11.5703125" bestFit="1" customWidth="1"/>
    <col min="4" max="4" width="2.28515625" customWidth="1"/>
    <col min="5" max="5" width="9.7109375" bestFit="1" customWidth="1"/>
    <col min="7" max="7" width="1.5703125" customWidth="1"/>
    <col min="13" max="13" width="10.5703125" bestFit="1" customWidth="1"/>
    <col min="14" max="14" width="2.42578125" customWidth="1"/>
    <col min="15" max="15" width="10.5703125" bestFit="1" customWidth="1"/>
    <col min="17" max="17" width="2.42578125" customWidth="1"/>
  </cols>
  <sheetData>
    <row r="1" spans="1:18" ht="21" x14ac:dyDescent="0.35">
      <c r="A1" s="5" t="s">
        <v>28</v>
      </c>
    </row>
    <row r="2" spans="1:18" ht="21" x14ac:dyDescent="0.35">
      <c r="A2" s="5" t="s">
        <v>0</v>
      </c>
    </row>
    <row r="4" spans="1:18" x14ac:dyDescent="0.25">
      <c r="A4" s="6" t="s">
        <v>24</v>
      </c>
    </row>
    <row r="5" spans="1:18" x14ac:dyDescent="0.25">
      <c r="A5" t="s">
        <v>25</v>
      </c>
    </row>
    <row r="7" spans="1:18" x14ac:dyDescent="0.25">
      <c r="A7" t="s">
        <v>26</v>
      </c>
    </row>
    <row r="10" spans="1:18" ht="21" x14ac:dyDescent="0.35">
      <c r="A10" s="5">
        <v>2020</v>
      </c>
      <c r="K10" s="5">
        <v>2021</v>
      </c>
    </row>
    <row r="11" spans="1:18" x14ac:dyDescent="0.25">
      <c r="B11" s="8" t="s">
        <v>4</v>
      </c>
      <c r="C11" s="8"/>
      <c r="L11" s="8" t="s">
        <v>4</v>
      </c>
      <c r="M11" s="8"/>
    </row>
    <row r="12" spans="1:18" x14ac:dyDescent="0.25">
      <c r="B12" s="1">
        <v>2020</v>
      </c>
      <c r="C12" s="1">
        <v>2019</v>
      </c>
      <c r="E12" s="2" t="s">
        <v>5</v>
      </c>
      <c r="F12" s="2" t="s">
        <v>6</v>
      </c>
      <c r="H12" s="2" t="s">
        <v>7</v>
      </c>
      <c r="L12" s="1">
        <v>2021</v>
      </c>
      <c r="M12" s="1">
        <v>2019</v>
      </c>
      <c r="O12" s="2" t="s">
        <v>5</v>
      </c>
      <c r="P12" s="2" t="s">
        <v>6</v>
      </c>
      <c r="R12" s="2" t="s">
        <v>7</v>
      </c>
    </row>
    <row r="13" spans="1:18" x14ac:dyDescent="0.25">
      <c r="A13" t="s">
        <v>1</v>
      </c>
      <c r="B13" s="3"/>
      <c r="C13" s="3"/>
      <c r="D13" s="3"/>
      <c r="E13" s="3">
        <f>+C13-B13</f>
        <v>0</v>
      </c>
      <c r="F13" s="4" t="e">
        <f>+E13/C13</f>
        <v>#DIV/0!</v>
      </c>
      <c r="H13" t="e">
        <f>IF(F13&gt;50%,"YES","NO")</f>
        <v>#DIV/0!</v>
      </c>
      <c r="K13" t="s">
        <v>8</v>
      </c>
      <c r="L13" s="3"/>
      <c r="M13" s="3"/>
      <c r="O13" s="3">
        <f>+M13-L13</f>
        <v>0</v>
      </c>
      <c r="P13" s="4" t="e">
        <f>+O13/M13</f>
        <v>#DIV/0!</v>
      </c>
      <c r="R13" t="e">
        <f>IF(P13&gt;20%,"YES","NO")</f>
        <v>#DIV/0!</v>
      </c>
    </row>
    <row r="14" spans="1:18" x14ac:dyDescent="0.25">
      <c r="A14" t="s">
        <v>2</v>
      </c>
      <c r="B14" s="3"/>
      <c r="C14" s="3"/>
      <c r="D14" s="3"/>
      <c r="E14" s="3">
        <f t="shared" ref="E14:E15" si="0">+C14-B14</f>
        <v>0</v>
      </c>
      <c r="F14" s="4" t="e">
        <f t="shared" ref="F14:F15" si="1">+E14/C14</f>
        <v>#DIV/0!</v>
      </c>
      <c r="H14" t="e">
        <f t="shared" ref="H14:H15" si="2">IF(F14&gt;50%,"YES","NO")</f>
        <v>#DIV/0!</v>
      </c>
      <c r="K14" t="s">
        <v>1</v>
      </c>
      <c r="L14" s="3"/>
      <c r="M14" s="3"/>
      <c r="O14" s="3">
        <f t="shared" ref="O14:O15" si="3">+M14-L14</f>
        <v>0</v>
      </c>
      <c r="P14" s="4" t="e">
        <f t="shared" ref="P14:P15" si="4">+O14/M14</f>
        <v>#DIV/0!</v>
      </c>
      <c r="R14" t="e">
        <f t="shared" ref="R14:R16" si="5">IF(P14&gt;20%,"YES","NO")</f>
        <v>#DIV/0!</v>
      </c>
    </row>
    <row r="15" spans="1:18" x14ac:dyDescent="0.25">
      <c r="A15" t="s">
        <v>3</v>
      </c>
      <c r="B15" s="3"/>
      <c r="C15" s="3"/>
      <c r="D15" s="3"/>
      <c r="E15" s="3">
        <f t="shared" si="0"/>
        <v>0</v>
      </c>
      <c r="F15" s="4" t="e">
        <f t="shared" si="1"/>
        <v>#DIV/0!</v>
      </c>
      <c r="H15" t="e">
        <f t="shared" si="2"/>
        <v>#DIV/0!</v>
      </c>
      <c r="K15" t="s">
        <v>2</v>
      </c>
      <c r="L15" s="3"/>
      <c r="M15" s="3"/>
      <c r="O15" s="3">
        <f t="shared" si="3"/>
        <v>0</v>
      </c>
      <c r="P15" s="4" t="e">
        <f t="shared" si="4"/>
        <v>#DIV/0!</v>
      </c>
      <c r="R15" t="e">
        <f t="shared" si="5"/>
        <v>#DIV/0!</v>
      </c>
    </row>
    <row r="16" spans="1:18" x14ac:dyDescent="0.25">
      <c r="B16" s="3"/>
      <c r="C16" s="3"/>
      <c r="D16" s="3"/>
      <c r="E16" s="3"/>
      <c r="F16" s="4"/>
      <c r="K16" t="s">
        <v>3</v>
      </c>
      <c r="L16" s="7"/>
      <c r="M16" s="7"/>
      <c r="O16" s="3">
        <f t="shared" ref="O16" si="6">+M16-L16</f>
        <v>0</v>
      </c>
      <c r="P16" s="4" t="e">
        <f t="shared" ref="P16" si="7">+O16/M16</f>
        <v>#DIV/0!</v>
      </c>
      <c r="R16" t="e">
        <f t="shared" si="5"/>
        <v>#DIV/0!</v>
      </c>
    </row>
    <row r="17" spans="1:13" x14ac:dyDescent="0.25">
      <c r="B17" s="3"/>
      <c r="C17" s="3"/>
      <c r="D17" s="3"/>
      <c r="E17" s="3"/>
      <c r="F17" s="4"/>
    </row>
    <row r="18" spans="1:13" x14ac:dyDescent="0.25">
      <c r="A18" t="s">
        <v>20</v>
      </c>
      <c r="B18" s="3"/>
      <c r="C18" s="3"/>
      <c r="D18" s="3"/>
      <c r="E18" s="3"/>
      <c r="F18" s="4"/>
      <c r="K18" t="s">
        <v>21</v>
      </c>
    </row>
    <row r="19" spans="1:13" x14ac:dyDescent="0.25">
      <c r="A19" t="s">
        <v>27</v>
      </c>
      <c r="B19" s="3"/>
      <c r="C19" s="3"/>
      <c r="D19" s="3"/>
      <c r="E19" s="3"/>
      <c r="F19" s="4"/>
    </row>
    <row r="20" spans="1:13" x14ac:dyDescent="0.25">
      <c r="B20" s="3"/>
      <c r="C20" s="3"/>
      <c r="D20" s="3"/>
      <c r="E20" s="3"/>
      <c r="F20" s="4"/>
      <c r="K20" t="s">
        <v>22</v>
      </c>
      <c r="M20" t="s">
        <v>29</v>
      </c>
    </row>
    <row r="21" spans="1:13" x14ac:dyDescent="0.25">
      <c r="A21" t="s">
        <v>22</v>
      </c>
      <c r="B21" s="3"/>
      <c r="C21" s="3" t="s">
        <v>23</v>
      </c>
      <c r="D21" s="3"/>
      <c r="E21" s="3"/>
      <c r="F21" s="4"/>
    </row>
    <row r="22" spans="1:13" x14ac:dyDescent="0.25">
      <c r="B22" s="3"/>
      <c r="C22" s="3"/>
      <c r="D22" s="3"/>
      <c r="E22" s="3"/>
      <c r="F22" s="4"/>
      <c r="K22" t="s">
        <v>9</v>
      </c>
    </row>
    <row r="23" spans="1:13" x14ac:dyDescent="0.25">
      <c r="A23" t="s">
        <v>9</v>
      </c>
      <c r="B23" s="3"/>
      <c r="C23" s="3"/>
      <c r="D23" s="3"/>
      <c r="E23" s="3"/>
      <c r="F23" s="4"/>
      <c r="K23" t="s">
        <v>11</v>
      </c>
    </row>
    <row r="24" spans="1:13" x14ac:dyDescent="0.25">
      <c r="A24" t="s">
        <v>10</v>
      </c>
      <c r="B24" s="3"/>
      <c r="C24" s="3"/>
      <c r="D24" s="3"/>
      <c r="E24" s="3"/>
      <c r="F24" s="4"/>
    </row>
    <row r="25" spans="1:13" x14ac:dyDescent="0.25">
      <c r="B25" s="3"/>
      <c r="C25" s="3"/>
      <c r="D25" s="3"/>
      <c r="E25" s="3"/>
      <c r="F25" s="4"/>
      <c r="K25" t="s">
        <v>14</v>
      </c>
    </row>
    <row r="26" spans="1:13" x14ac:dyDescent="0.25">
      <c r="A26" t="s">
        <v>12</v>
      </c>
      <c r="B26" s="3"/>
      <c r="C26" s="3"/>
      <c r="D26" s="3"/>
      <c r="E26" s="3"/>
      <c r="F26" s="4"/>
      <c r="K26" t="s">
        <v>15</v>
      </c>
    </row>
    <row r="27" spans="1:13" x14ac:dyDescent="0.25">
      <c r="A27" t="s">
        <v>13</v>
      </c>
      <c r="B27" s="3"/>
      <c r="C27" s="3"/>
      <c r="D27" s="3"/>
      <c r="E27" s="3"/>
      <c r="F27" s="4"/>
    </row>
    <row r="28" spans="1:13" x14ac:dyDescent="0.25">
      <c r="B28" s="3"/>
      <c r="C28" s="3"/>
      <c r="D28" s="3"/>
      <c r="E28" s="3"/>
      <c r="F28" s="4"/>
      <c r="K28" t="s">
        <v>18</v>
      </c>
    </row>
    <row r="29" spans="1:13" x14ac:dyDescent="0.25">
      <c r="A29" t="s">
        <v>16</v>
      </c>
      <c r="B29" s="3"/>
      <c r="C29" s="3"/>
      <c r="D29" s="3"/>
      <c r="E29" s="3"/>
      <c r="F29" s="4"/>
      <c r="K29" t="s">
        <v>19</v>
      </c>
    </row>
    <row r="30" spans="1:13" x14ac:dyDescent="0.25">
      <c r="A30" t="s">
        <v>17</v>
      </c>
      <c r="B30" s="3"/>
      <c r="C30" s="3"/>
      <c r="D30" s="3"/>
      <c r="E30" s="3"/>
      <c r="F30" s="4"/>
    </row>
    <row r="31" spans="1:13" x14ac:dyDescent="0.25">
      <c r="B31" s="3"/>
      <c r="C31" s="3"/>
      <c r="D31" s="3"/>
      <c r="E31" s="3"/>
      <c r="F31" s="4"/>
    </row>
    <row r="32" spans="1:13" x14ac:dyDescent="0.25">
      <c r="B32" s="3"/>
      <c r="C32" s="3"/>
      <c r="D32" s="3"/>
      <c r="E32" s="3"/>
      <c r="F32" s="4"/>
    </row>
    <row r="33" spans="2:6" x14ac:dyDescent="0.25">
      <c r="B33" s="3"/>
      <c r="C33" s="3"/>
      <c r="D33" s="3"/>
      <c r="E33" s="3"/>
      <c r="F33" s="4"/>
    </row>
  </sheetData>
  <mergeCells count="2">
    <mergeCell ref="B11:C11"/>
    <mergeCell ref="L11:M1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Eligibility &amp; notes</vt:lpstr>
    </vt:vector>
  </TitlesOfParts>
  <Company>Gorfine, Schiller &amp; Gardyn, 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C. Shuman</dc:creator>
  <cp:lastModifiedBy>Laura C. Shuman</cp:lastModifiedBy>
  <dcterms:created xsi:type="dcterms:W3CDTF">2021-04-06T19:15:57Z</dcterms:created>
  <dcterms:modified xsi:type="dcterms:W3CDTF">2023-04-26T20:19:48Z</dcterms:modified>
</cp:coreProperties>
</file>